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32767" windowHeight="16780" tabRatio="683" activeTab="0"/>
  </bookViews>
  <sheets>
    <sheet name="Tipps" sheetId="1" r:id="rId1"/>
    <sheet name="Ferien" sheetId="2" r:id="rId2"/>
    <sheet name="Umsätze" sheetId="3" r:id="rId3"/>
    <sheet name="Summen" sheetId="4" r:id="rId4"/>
    <sheet name="Neukunden" sheetId="5" r:id="rId5"/>
    <sheet name="Wohnungen" sheetId="6" r:id="rId6"/>
    <sheet name="Niederschläge" sheetId="7" r:id="rId7"/>
    <sheet name="Verkauf" sheetId="8" r:id="rId8"/>
    <sheet name="Fremdsprachenkurse" sheetId="9" r:id="rId9"/>
    <sheet name="Werbeausgaben" sheetId="10" r:id="rId10"/>
    <sheet name="Büro" sheetId="11" r:id="rId11"/>
    <sheet name="Finanzplan" sheetId="12" r:id="rId12"/>
    <sheet name="TEST" sheetId="13" r:id="rId13"/>
  </sheets>
  <definedNames/>
  <calcPr fullCalcOnLoad="1"/>
</workbook>
</file>

<file path=xl/sharedStrings.xml><?xml version="1.0" encoding="utf-8"?>
<sst xmlns="http://schemas.openxmlformats.org/spreadsheetml/2006/main" count="157" uniqueCount="129">
  <si>
    <t>Golling</t>
  </si>
  <si>
    <t>Hallein</t>
  </si>
  <si>
    <t>Salzburg</t>
  </si>
  <si>
    <t>Jänner</t>
  </si>
  <si>
    <t>Februar</t>
  </si>
  <si>
    <t>März</t>
  </si>
  <si>
    <t>April</t>
  </si>
  <si>
    <t>Ausgaben</t>
  </si>
  <si>
    <t>Ferien</t>
  </si>
  <si>
    <t>Einnahmen</t>
  </si>
  <si>
    <t>Gehalt</t>
  </si>
  <si>
    <t>Urlaubsgeld</t>
  </si>
  <si>
    <t>Sparbuch</t>
  </si>
  <si>
    <t>Summe</t>
  </si>
  <si>
    <t>Berechne die Summe!</t>
  </si>
  <si>
    <t>Kaffeekasse</t>
  </si>
  <si>
    <t>Aushilfen</t>
  </si>
  <si>
    <t>Spesen</t>
  </si>
  <si>
    <t>Porto</t>
  </si>
  <si>
    <t>Montag</t>
  </si>
  <si>
    <t>Marlies</t>
  </si>
  <si>
    <t>Blumen</t>
  </si>
  <si>
    <t>Dienstag</t>
  </si>
  <si>
    <t>Karl-Otto</t>
  </si>
  <si>
    <t>Kaffee</t>
  </si>
  <si>
    <t>Mittwoch</t>
  </si>
  <si>
    <t>Friedhelm</t>
  </si>
  <si>
    <t>Sonstiges</t>
  </si>
  <si>
    <t>Donnerstag</t>
  </si>
  <si>
    <t>Lisa</t>
  </si>
  <si>
    <t>Gesamtausgaben</t>
  </si>
  <si>
    <t>Summen</t>
  </si>
  <si>
    <t>Verkaufszahlen</t>
  </si>
  <si>
    <t>Gesamt</t>
  </si>
  <si>
    <t>Freitag</t>
  </si>
  <si>
    <t>Samstag</t>
  </si>
  <si>
    <t>Blusen</t>
  </si>
  <si>
    <t>Hemden</t>
  </si>
  <si>
    <t>Hosen</t>
  </si>
  <si>
    <t>Stück Gesamt</t>
  </si>
  <si>
    <t xml:space="preserve">Fertig gestellte Wohnungen im Jahr 1996 </t>
  </si>
  <si>
    <t>Bundesland</t>
  </si>
  <si>
    <t>Anzahl</t>
  </si>
  <si>
    <t>Burgenland</t>
  </si>
  <si>
    <t>B</t>
  </si>
  <si>
    <t>Kärnten</t>
  </si>
  <si>
    <t>K</t>
  </si>
  <si>
    <t>Niederösterreich</t>
  </si>
  <si>
    <t xml:space="preserve">N </t>
  </si>
  <si>
    <t>Oberösterreich</t>
  </si>
  <si>
    <t>O</t>
  </si>
  <si>
    <t>S</t>
  </si>
  <si>
    <t>Steiermark</t>
  </si>
  <si>
    <t>St</t>
  </si>
  <si>
    <t>Tirol</t>
  </si>
  <si>
    <t>T</t>
  </si>
  <si>
    <t>Vorarlberg</t>
  </si>
  <si>
    <t>V</t>
  </si>
  <si>
    <t>Wien</t>
  </si>
  <si>
    <t>W</t>
  </si>
  <si>
    <t>Summe:</t>
  </si>
  <si>
    <t>Weitere Aufgaben:</t>
  </si>
  <si>
    <t>Trag die Formel für die Summe ein.</t>
  </si>
  <si>
    <t>Gestalte die Überschrift größer und mit Farbe!</t>
  </si>
  <si>
    <t>Niederschläge in Salzburg 1984 und 1994</t>
  </si>
  <si>
    <t>Monate</t>
  </si>
  <si>
    <t>Januar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</si>
  <si>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</si>
  <si>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</si>
  <si>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</si>
  <si>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</si>
  <si>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</si>
  <si>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</si>
  <si>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</si>
  <si>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</si>
  <si>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Englisch</t>
  </si>
  <si>
    <t>Französisch</t>
  </si>
  <si>
    <t>Italienisch</t>
  </si>
  <si>
    <t>Ausgaben Werbung</t>
  </si>
  <si>
    <t>Klasse</t>
  </si>
  <si>
    <t>5a</t>
  </si>
  <si>
    <t>5b</t>
  </si>
  <si>
    <t>5c</t>
  </si>
  <si>
    <t>6a</t>
  </si>
  <si>
    <t>6b</t>
  </si>
  <si>
    <t>6c</t>
  </si>
  <si>
    <t>7c</t>
  </si>
  <si>
    <t>Fremdsprachenkurs - Teilnehmer</t>
  </si>
  <si>
    <t>Zeitschriften</t>
  </si>
  <si>
    <t>Mundpropaganda</t>
  </si>
  <si>
    <t>Werbezettel</t>
  </si>
  <si>
    <t>Die Jahreszahlen dürfen nicht addiert werden!</t>
  </si>
  <si>
    <t>Artikel Zeitung</t>
  </si>
  <si>
    <t>Anzeigen</t>
  </si>
  <si>
    <t>Einschaltungen</t>
  </si>
  <si>
    <t>Folder</t>
  </si>
  <si>
    <t>Süddeutsche Zeitung</t>
  </si>
  <si>
    <t>Halleiner Tagblatt</t>
  </si>
  <si>
    <t>Summen bilden</t>
  </si>
  <si>
    <t>Berechne auf den folgenden Arbeitsblättern die Summen!</t>
  </si>
  <si>
    <r>
      <t>Wenn das Ergebnis richtig ist, bekommt die Zelle einen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grünen Hintergrund!</t>
    </r>
  </si>
  <si>
    <t>Du kannst es hier ausprobieren:</t>
  </si>
  <si>
    <t>Füge ein Clipart oder Bild zum Thema Wohnen ein!</t>
  </si>
  <si>
    <t>Addiere gleichfarbige Felder!</t>
  </si>
  <si>
    <t>Summe gelbe Felder:</t>
  </si>
  <si>
    <t>Summe grüne Felder:</t>
  </si>
  <si>
    <t>Summe hellblaue Felder:</t>
  </si>
  <si>
    <t>Summe dunkelblaue Felder:</t>
  </si>
  <si>
    <t>Wie geht das Einfärben einer Zelle je nach Zellwert?</t>
  </si>
  <si>
    <r>
      <t>Eine Zelle kann man mit dem Format "</t>
    </r>
    <r>
      <rPr>
        <b/>
        <sz val="10"/>
        <color indexed="62"/>
        <rFont val="Arial"/>
        <family val="2"/>
      </rPr>
      <t>bedingte Formatierung</t>
    </r>
    <r>
      <rPr>
        <sz val="10"/>
        <color indexed="62"/>
        <rFont val="Arial"/>
        <family val="0"/>
      </rPr>
      <t>" je nach Wert der Zelle einfärben.</t>
    </r>
  </si>
  <si>
    <r>
      <t xml:space="preserve">Du findest dieses Format über das Menü: </t>
    </r>
    <r>
      <rPr>
        <b/>
        <sz val="10"/>
        <color indexed="62"/>
        <rFont val="Arial"/>
        <family val="2"/>
      </rPr>
      <t>Format / bedingte Formatierung</t>
    </r>
  </si>
  <si>
    <t>Neue Kunden</t>
  </si>
  <si>
    <t>IT</t>
  </si>
  <si>
    <t>Martin</t>
  </si>
  <si>
    <t>Addition</t>
  </si>
  <si>
    <t>Subtraktion</t>
  </si>
  <si>
    <t>Division</t>
  </si>
  <si>
    <t>Multiplikation</t>
  </si>
  <si>
    <t>Finanzplan</t>
  </si>
  <si>
    <t>Taschengeld</t>
  </si>
  <si>
    <t>Geld von Oma</t>
  </si>
  <si>
    <t>Zeitung austragen</t>
  </si>
  <si>
    <t>Babysitten</t>
  </si>
  <si>
    <t>Kino</t>
  </si>
  <si>
    <t>Eis</t>
  </si>
  <si>
    <t>Zeitschrift</t>
  </si>
  <si>
    <t>Schminke</t>
  </si>
  <si>
    <t>Sparen</t>
  </si>
  <si>
    <t>Kleidung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</si>
</sst>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_-* #,##0.00\ [$€]_-;\-* #,##0.00\ [$€]_-;_-* &quot;-&quot;??\ [$€]_-;_-@_-"/>
    <numFmt numFmtId="195" formatCode="_-* #,##0.00\ [$€-1]_-;\-* #,##0.00\ [$€-1]_-;_-* &quot;-&quot;??\ [$€-1]_-"/>
    <numFmt numFmtId="196" formatCode="#,##0\ &quot;öS&quot;;\-#,##0\ &quot;öS&quot;"/>
    <numFmt numFmtId="197" formatCode="#,##0\ &quot;öS&quot;;[Red]\-#,##0\ &quot;öS&quot;"/>
    <numFmt numFmtId="198" formatCode="#,##0.00\ &quot;öS&quot;;\-#,##0.00\ &quot;öS&quot;"/>
    <numFmt numFmtId="199" formatCode="#,##0.00\ &quot;öS&quot;;[Red]\-#,##0.00\ &quot;öS&quot;"/>
    <numFmt numFmtId="200" formatCode="_-* #,##0\ &quot;öS&quot;_-;\-* #,##0\ &quot;öS&quot;_-;_-* &quot;-&quot;\ &quot;öS&quot;_-;_-@_-"/>
    <numFmt numFmtId="201" formatCode="_-* #,##0\ _ö_S_-;\-* #,##0\ _ö_S_-;_-* &quot;-&quot;\ _ö_S_-;_-@_-"/>
    <numFmt numFmtId="202" formatCode="_-* #,##0.00\ &quot;öS&quot;_-;\-* #,##0.00\ &quot;öS&quot;_-;_-* &quot;-&quot;??\ &quot;öS&quot;_-;_-@_-"/>
    <numFmt numFmtId="203" formatCode="_-* #,##0.00\ _ö_S_-;\-* #,##0.00\ _ö_S_-;_-* &quot;-&quot;??\ _ö_S_-;_-@_-"/>
    <numFmt numFmtId="204" formatCode="&quot;öS&quot;\ #,##0.00"/>
    <numFmt numFmtId="205" formatCode="#,##0.0"/>
    <numFmt numFmtId="206" formatCode="0.000"/>
    <numFmt numFmtId="207" formatCode="_-* #,##0.0_-;\-* #,##0.0_-;_-* &quot;-&quot;??_-;_-@_-"/>
    <numFmt numFmtId="208" formatCode="_-* #,##0_-;\-* #,##0_-;_-* &quot;-&quot;??_-;_-@_-"/>
    <numFmt numFmtId="209" formatCode="_-* ###0_-;\-* ###0_-;_-* &quot;-&quot;??_-;_-@_-"/>
    <numFmt numFmtId="210" formatCode="_(* #,##0_);_(* \(#,##0\);_(* &quot;-&quot;??_);_(@_)"/>
    <numFmt numFmtId="211" formatCode="0%\ &quot; &quot;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0.0\ &quot;Std&quot;"/>
    <numFmt numFmtId="219" formatCode="_-* #,##0.00_-\ [$€];\ \-* #,##0.00\ _-\ [$€];\ _-* &quot;-&quot;??\ _-\ [$€];_-@_-"/>
    <numFmt numFmtId="220" formatCode="_-* #,##0.00\ [$€-1]_-;\-* #,##0.00\ [$€-1]_-;_-* &quot;-&quot;??\ [$€-1]_-;_-@_-"/>
    <numFmt numFmtId="221" formatCode="_-* #,##0.00\ [$€-40A]_-;\-* #,##0.00\ [$€-40A]_-;_-* &quot;-&quot;??\ [$€-40A]_-;_-@_-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</numFmts>
  <fonts count="6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b/>
      <sz val="14"/>
      <color indexed="4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18"/>
      <name val="Arial"/>
      <family val="0"/>
    </font>
    <font>
      <b/>
      <sz val="14"/>
      <color indexed="56"/>
      <name val="Tahoma"/>
      <family val="2"/>
    </font>
    <font>
      <b/>
      <sz val="28"/>
      <color indexed="23"/>
      <name val="Tahoma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b/>
      <sz val="12"/>
      <color indexed="48"/>
      <name val="Arial"/>
      <family val="2"/>
    </font>
    <font>
      <i/>
      <sz val="12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218" fontId="8" fillId="32" borderId="5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3" borderId="10" applyNumberFormat="0" applyAlignment="0" applyProtection="0"/>
    <xf numFmtId="192" fontId="8" fillId="32" borderId="11">
      <alignment horizontal="center" vertical="top" wrapText="1"/>
      <protection/>
    </xf>
    <xf numFmtId="192" fontId="9" fillId="32" borderId="11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0" borderId="0" xfId="56">
      <alignment/>
      <protection/>
    </xf>
    <xf numFmtId="0" fontId="5" fillId="0" borderId="0" xfId="56" applyFont="1">
      <alignment/>
      <protection/>
    </xf>
    <xf numFmtId="171" fontId="1" fillId="0" borderId="0" xfId="46" applyAlignment="1">
      <alignment/>
    </xf>
    <xf numFmtId="0" fontId="1" fillId="0" borderId="13" xfId="56" applyBorder="1">
      <alignment/>
      <protection/>
    </xf>
    <xf numFmtId="171" fontId="1" fillId="0" borderId="13" xfId="46" applyBorder="1" applyAlignment="1">
      <alignment/>
    </xf>
    <xf numFmtId="171" fontId="1" fillId="34" borderId="12" xfId="0" applyNumberFormat="1" applyFont="1" applyFill="1" applyBorder="1" applyAlignment="1">
      <alignment/>
    </xf>
    <xf numFmtId="0" fontId="4" fillId="35" borderId="0" xfId="56" applyFont="1" applyFill="1">
      <alignment/>
      <protection/>
    </xf>
    <xf numFmtId="0" fontId="1" fillId="35" borderId="0" xfId="56" applyFill="1">
      <alignment/>
      <protection/>
    </xf>
    <xf numFmtId="0" fontId="8" fillId="0" borderId="0" xfId="57" applyFont="1">
      <alignment/>
      <protection/>
    </xf>
    <xf numFmtId="0" fontId="0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0" fillId="34" borderId="12" xfId="47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left" indent="1"/>
      <protection hidden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/>
    </xf>
    <xf numFmtId="0" fontId="17" fillId="0" borderId="17" xfId="0" applyFont="1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7" xfId="0" applyBorder="1" applyAlignment="1">
      <alignment horizontal="left" indent="2"/>
    </xf>
    <xf numFmtId="0" fontId="6" fillId="0" borderId="17" xfId="0" applyFont="1" applyBorder="1" applyAlignment="1">
      <alignment horizontal="left" indent="2"/>
    </xf>
    <xf numFmtId="0" fontId="5" fillId="34" borderId="2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/>
    </xf>
    <xf numFmtId="0" fontId="5" fillId="34" borderId="12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36" borderId="24" xfId="56" applyFill="1" applyBorder="1">
      <alignment/>
      <protection/>
    </xf>
    <xf numFmtId="0" fontId="1" fillId="36" borderId="25" xfId="56" applyFill="1" applyBorder="1">
      <alignment/>
      <protection/>
    </xf>
    <xf numFmtId="0" fontId="1" fillId="36" borderId="26" xfId="0" applyFont="1" applyFill="1" applyBorder="1" applyAlignment="1">
      <alignment/>
    </xf>
    <xf numFmtId="0" fontId="3" fillId="36" borderId="27" xfId="0" applyFont="1" applyFill="1" applyBorder="1" applyAlignment="1">
      <alignment horizontal="left" indent="1"/>
    </xf>
    <xf numFmtId="0" fontId="1" fillId="36" borderId="28" xfId="56" applyFill="1" applyBorder="1">
      <alignment/>
      <protection/>
    </xf>
    <xf numFmtId="0" fontId="1" fillId="36" borderId="29" xfId="56" applyFill="1" applyBorder="1">
      <alignment/>
      <protection/>
    </xf>
    <xf numFmtId="0" fontId="1" fillId="36" borderId="30" xfId="0" applyFont="1" applyFill="1" applyBorder="1" applyAlignment="1">
      <alignment/>
    </xf>
    <xf numFmtId="0" fontId="1" fillId="36" borderId="26" xfId="56" applyFill="1" applyBorder="1">
      <alignment/>
      <protection/>
    </xf>
    <xf numFmtId="0" fontId="1" fillId="36" borderId="31" xfId="56" applyFill="1" applyBorder="1">
      <alignment/>
      <protection/>
    </xf>
    <xf numFmtId="0" fontId="1" fillId="36" borderId="30" xfId="56" applyFill="1" applyBorder="1">
      <alignment/>
      <protection/>
    </xf>
    <xf numFmtId="0" fontId="0" fillId="36" borderId="2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0" fontId="15" fillId="36" borderId="27" xfId="0" applyFont="1" applyFill="1" applyBorder="1" applyAlignment="1" applyProtection="1">
      <alignment horizontal="left" indent="1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 horizontal="left" indent="1"/>
      <protection locked="0"/>
    </xf>
    <xf numFmtId="0" fontId="0" fillId="36" borderId="27" xfId="0" applyFill="1" applyBorder="1" applyAlignment="1">
      <alignment horizontal="left" indent="1"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5" fillId="34" borderId="22" xfId="0" applyFont="1" applyFill="1" applyBorder="1" applyAlignment="1" applyProtection="1">
      <alignment/>
      <protection locked="0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31" xfId="0" applyFill="1" applyBorder="1" applyAlignment="1">
      <alignment/>
    </xf>
    <xf numFmtId="0" fontId="14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14" fillId="36" borderId="27" xfId="0" applyFont="1" applyFill="1" applyBorder="1" applyAlignment="1" applyProtection="1">
      <alignment horizontal="left" indent="1"/>
      <protection locked="0"/>
    </xf>
    <xf numFmtId="0" fontId="0" fillId="36" borderId="28" xfId="0" applyFill="1" applyBorder="1" applyAlignment="1">
      <alignment/>
    </xf>
    <xf numFmtId="194" fontId="1" fillId="0" borderId="0" xfId="47" applyFont="1" applyAlignment="1">
      <alignment/>
    </xf>
    <xf numFmtId="0" fontId="1" fillId="0" borderId="13" xfId="0" applyFont="1" applyBorder="1" applyAlignment="1">
      <alignment/>
    </xf>
    <xf numFmtId="194" fontId="1" fillId="0" borderId="13" xfId="47" applyFont="1" applyBorder="1" applyAlignment="1">
      <alignment/>
    </xf>
    <xf numFmtId="0" fontId="24" fillId="0" borderId="0" xfId="0" applyFont="1" applyAlignment="1">
      <alignment/>
    </xf>
    <xf numFmtId="194" fontId="1" fillId="34" borderId="32" xfId="47" applyFont="1" applyFill="1" applyBorder="1" applyAlignment="1">
      <alignment/>
    </xf>
    <xf numFmtId="194" fontId="1" fillId="34" borderId="12" xfId="47" applyFont="1" applyFill="1" applyBorder="1" applyAlignment="1">
      <alignment/>
    </xf>
    <xf numFmtId="194" fontId="1" fillId="0" borderId="0" xfId="48" applyFont="1" applyAlignment="1">
      <alignment/>
    </xf>
    <xf numFmtId="194" fontId="1" fillId="0" borderId="13" xfId="48" applyFont="1" applyBorder="1" applyAlignment="1">
      <alignment/>
    </xf>
    <xf numFmtId="194" fontId="1" fillId="34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8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0" fontId="13" fillId="0" borderId="0" xfId="51" applyAlignment="1" applyProtection="1">
      <alignment/>
      <protection/>
    </xf>
    <xf numFmtId="0" fontId="25" fillId="0" borderId="0" xfId="0" applyFont="1" applyAlignment="1">
      <alignment/>
    </xf>
    <xf numFmtId="0" fontId="0" fillId="0" borderId="33" xfId="0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1" fillId="37" borderId="37" xfId="0" applyFont="1" applyFill="1" applyBorder="1" applyAlignment="1">
      <alignment horizontal="right"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1" fillId="39" borderId="37" xfId="0" applyFont="1" applyFill="1" applyBorder="1" applyAlignment="1">
      <alignment horizontal="right"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1" fillId="38" borderId="37" xfId="0" applyFont="1" applyFill="1" applyBorder="1" applyAlignment="1">
      <alignment horizontal="right"/>
    </xf>
    <xf numFmtId="0" fontId="0" fillId="40" borderId="35" xfId="0" applyFill="1" applyBorder="1" applyAlignment="1">
      <alignment/>
    </xf>
    <xf numFmtId="0" fontId="0" fillId="40" borderId="36" xfId="0" applyFill="1" applyBorder="1" applyAlignment="1">
      <alignment/>
    </xf>
    <xf numFmtId="0" fontId="1" fillId="40" borderId="37" xfId="0" applyFont="1" applyFill="1" applyBorder="1" applyAlignment="1">
      <alignment horizontal="right"/>
    </xf>
    <xf numFmtId="171" fontId="0" fillId="0" borderId="0" xfId="46" applyFont="1" applyAlignment="1">
      <alignment/>
    </xf>
    <xf numFmtId="0" fontId="0" fillId="0" borderId="5" xfId="0" applyBorder="1" applyAlignment="1">
      <alignment/>
    </xf>
    <xf numFmtId="171" fontId="0" fillId="0" borderId="38" xfId="46" applyFont="1" applyBorder="1" applyAlignment="1">
      <alignment/>
    </xf>
    <xf numFmtId="0" fontId="0" fillId="0" borderId="38" xfId="0" applyBorder="1" applyAlignment="1">
      <alignment/>
    </xf>
    <xf numFmtId="171" fontId="0" fillId="0" borderId="39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7" fillId="0" borderId="0" xfId="0" applyFont="1" applyAlignment="1">
      <alignment/>
    </xf>
    <xf numFmtId="165" fontId="27" fillId="0" borderId="0" xfId="0" applyNumberFormat="1" applyFont="1" applyAlignment="1">
      <alignment/>
    </xf>
    <xf numFmtId="0" fontId="2" fillId="35" borderId="0" xfId="0" applyFont="1" applyFill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_Summe bilden" xfId="47"/>
    <cellStyle name="Euro_Übung - einfache Formeln 1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_Ferien" xfId="56"/>
    <cellStyle name="Standard_Verkaufszahlen" xfId="57"/>
    <cellStyle name="Stundensummen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  <cellStyle name="Zusammen" xfId="69"/>
    <cellStyle name="Zusammenfassung" xfId="70"/>
  </cellStyles>
  <dxfs count="19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180975</xdr:rowOff>
    </xdr:from>
    <xdr:to>
      <xdr:col>4</xdr:col>
      <xdr:colOff>304800</xdr:colOff>
      <xdr:row>10</xdr:row>
      <xdr:rowOff>180975</xdr:rowOff>
    </xdr:to>
    <xdr:sp>
      <xdr:nvSpPr>
        <xdr:cNvPr id="1" name="Line 2"/>
        <xdr:cNvSpPr>
          <a:spLocks/>
        </xdr:cNvSpPr>
      </xdr:nvSpPr>
      <xdr:spPr>
        <a:xfrm>
          <a:off x="335280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showGridLines="0" tabSelected="1" zoomScale="145" zoomScaleNormal="145" zoomScalePageLayoutView="0" workbookViewId="0" topLeftCell="A1">
      <selection activeCell="B38" sqref="B38"/>
    </sheetView>
  </sheetViews>
  <sheetFormatPr defaultColWidth="11.421875" defaultRowHeight="12.75"/>
  <cols>
    <col min="2" max="2" width="16.00390625" style="0" customWidth="1"/>
    <col min="4" max="4" width="6.8515625" style="0" customWidth="1"/>
    <col min="8" max="8" width="15.421875" style="0" customWidth="1"/>
  </cols>
  <sheetData>
    <row r="1" spans="2:9" ht="59.25" customHeight="1">
      <c r="B1" s="36" t="s">
        <v>98</v>
      </c>
      <c r="H1" s="25" t="s">
        <v>112</v>
      </c>
      <c r="I1" t="s">
        <v>113</v>
      </c>
    </row>
    <row r="2" ht="13.5" customHeight="1" thickBot="1"/>
    <row r="3" spans="2:8" ht="13.5" thickTop="1">
      <c r="B3" s="26"/>
      <c r="C3" s="27"/>
      <c r="D3" s="27"/>
      <c r="E3" s="27"/>
      <c r="F3" s="27"/>
      <c r="G3" s="27"/>
      <c r="H3" s="28"/>
    </row>
    <row r="4" spans="2:8" ht="12.75">
      <c r="B4" s="29"/>
      <c r="C4" s="24"/>
      <c r="D4" s="24"/>
      <c r="E4" s="24"/>
      <c r="F4" s="24"/>
      <c r="G4" s="24"/>
      <c r="H4" s="30"/>
    </row>
    <row r="5" spans="2:8" ht="15.75">
      <c r="B5" s="31" t="s">
        <v>99</v>
      </c>
      <c r="C5" s="24"/>
      <c r="D5" s="24"/>
      <c r="E5" s="24"/>
      <c r="F5" s="24"/>
      <c r="G5" s="24"/>
      <c r="H5" s="30"/>
    </row>
    <row r="6" spans="2:8" ht="15.75">
      <c r="B6" s="31"/>
      <c r="C6" s="24"/>
      <c r="D6" s="24"/>
      <c r="E6" s="24"/>
      <c r="F6" s="24"/>
      <c r="G6" s="24"/>
      <c r="H6" s="30"/>
    </row>
    <row r="7" spans="2:8" ht="15.75">
      <c r="B7" s="31" t="s">
        <v>100</v>
      </c>
      <c r="C7" s="24"/>
      <c r="D7" s="24"/>
      <c r="E7" s="24"/>
      <c r="F7" s="24"/>
      <c r="G7" s="24"/>
      <c r="H7" s="30"/>
    </row>
    <row r="8" spans="2:8" ht="12.75">
      <c r="B8" s="32"/>
      <c r="C8" s="24"/>
      <c r="D8" s="24"/>
      <c r="E8" s="24"/>
      <c r="F8" s="24"/>
      <c r="G8" s="24"/>
      <c r="H8" s="30"/>
    </row>
    <row r="9" spans="2:8" ht="15.75">
      <c r="B9" s="32"/>
      <c r="C9" s="24"/>
      <c r="D9" s="24"/>
      <c r="E9" s="40">
        <v>1</v>
      </c>
      <c r="F9" s="24"/>
      <c r="G9" s="24"/>
      <c r="H9" s="30"/>
    </row>
    <row r="10" spans="2:8" ht="15.75">
      <c r="B10" s="37"/>
      <c r="C10" s="24"/>
      <c r="D10" s="24"/>
      <c r="E10" s="40">
        <v>2</v>
      </c>
      <c r="F10" s="24"/>
      <c r="G10" s="24"/>
      <c r="H10" s="30"/>
    </row>
    <row r="11" spans="2:8" ht="16.5" thickBot="1">
      <c r="B11" s="32"/>
      <c r="C11" s="24"/>
      <c r="D11" s="24"/>
      <c r="E11" s="41">
        <v>3</v>
      </c>
      <c r="F11" s="24"/>
      <c r="G11" s="24"/>
      <c r="H11" s="30"/>
    </row>
    <row r="12" spans="2:8" ht="15.75">
      <c r="B12" s="38" t="s">
        <v>101</v>
      </c>
      <c r="C12" s="24"/>
      <c r="D12" s="24"/>
      <c r="E12" s="39">
        <f>SUM(E9:E11)</f>
        <v>6</v>
      </c>
      <c r="F12" s="24"/>
      <c r="G12" s="24"/>
      <c r="H12" s="30"/>
    </row>
    <row r="13" spans="2:8" ht="13.5" thickBot="1">
      <c r="B13" s="33"/>
      <c r="C13" s="34"/>
      <c r="D13" s="34"/>
      <c r="E13" s="34"/>
      <c r="F13" s="34"/>
      <c r="G13" s="34"/>
      <c r="H13" s="35"/>
    </row>
    <row r="14" ht="13.5" thickTop="1"/>
    <row r="21" spans="2:5" ht="12.75">
      <c r="B21" s="102" t="s">
        <v>108</v>
      </c>
      <c r="C21" s="102"/>
      <c r="D21" s="102"/>
      <c r="E21" s="102"/>
    </row>
    <row r="35" spans="2:8" ht="12.75">
      <c r="B35" s="104"/>
      <c r="C35" s="104"/>
      <c r="D35" s="104"/>
      <c r="E35" s="104"/>
      <c r="F35" s="104"/>
      <c r="G35" s="104"/>
      <c r="H35" s="104"/>
    </row>
    <row r="36" ht="15.75" customHeight="1">
      <c r="B36" s="103" t="s">
        <v>109</v>
      </c>
    </row>
    <row r="37" ht="15" customHeight="1">
      <c r="B37" s="103" t="s">
        <v>110</v>
      </c>
    </row>
  </sheetData>
  <sheetProtection/>
  <conditionalFormatting sqref="E12">
    <cfRule type="cellIs" priority="1" dxfId="0" operator="equal" stopIfTrue="1">
      <formula>SUM(E9:E11)</formula>
    </cfRule>
  </conditionalFormatting>
  <hyperlinks>
    <hyperlink ref="B21:E21" location="Tipps!B38" display="Wie geht das Einfärben einer Zelle je nach Zellwert?"/>
  </hyperlinks>
  <printOptions/>
  <pageMargins left="0.787401575" right="0.787401575" top="0.984251969" bottom="0.984251969" header="0.4921259845" footer="0.4921259845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140625" style="0" customWidth="1"/>
    <col min="2" max="2" width="18.00390625" style="0" bestFit="1" customWidth="1"/>
    <col min="3" max="3" width="15.8515625" style="0" customWidth="1"/>
    <col min="4" max="4" width="4.28125" style="0" customWidth="1"/>
    <col min="5" max="5" width="5.28125" style="0" customWidth="1"/>
    <col min="7" max="7" width="15.140625" style="0" customWidth="1"/>
  </cols>
  <sheetData>
    <row r="2" spans="2:7" ht="15.75">
      <c r="B2" s="20" t="s">
        <v>78</v>
      </c>
      <c r="C2" s="1"/>
      <c r="D2" s="1"/>
      <c r="E2" s="1"/>
      <c r="F2" s="20" t="s">
        <v>8</v>
      </c>
      <c r="G2" s="1"/>
    </row>
    <row r="3" spans="2:7" ht="15.75">
      <c r="B3" s="20"/>
      <c r="C3" s="1"/>
      <c r="D3" s="1"/>
      <c r="E3" s="1"/>
      <c r="F3" s="1"/>
      <c r="G3" s="1"/>
    </row>
    <row r="4" spans="2:7" ht="15.75">
      <c r="B4" s="1" t="s">
        <v>92</v>
      </c>
      <c r="C4" s="93">
        <v>2000</v>
      </c>
      <c r="D4" s="93"/>
      <c r="E4" s="1"/>
      <c r="F4" s="1"/>
      <c r="G4" s="1"/>
    </row>
    <row r="5" spans="2:7" ht="15.75">
      <c r="B5" s="1" t="s">
        <v>93</v>
      </c>
      <c r="C5" s="93">
        <v>6000</v>
      </c>
      <c r="D5" s="93"/>
      <c r="E5" s="1"/>
      <c r="F5" s="20" t="s">
        <v>9</v>
      </c>
      <c r="G5" s="1"/>
    </row>
    <row r="6" spans="2:7" ht="15.75">
      <c r="B6" s="1" t="s">
        <v>94</v>
      </c>
      <c r="C6" s="93">
        <v>10000</v>
      </c>
      <c r="D6" s="93"/>
      <c r="E6" s="1"/>
      <c r="F6" s="1" t="s">
        <v>10</v>
      </c>
      <c r="G6" s="93">
        <v>420</v>
      </c>
    </row>
    <row r="7" spans="2:7" ht="15.75">
      <c r="B7" s="1" t="s">
        <v>95</v>
      </c>
      <c r="C7" s="93">
        <v>8000</v>
      </c>
      <c r="D7" s="93"/>
      <c r="E7" s="1"/>
      <c r="F7" s="1" t="s">
        <v>11</v>
      </c>
      <c r="G7" s="93">
        <v>210</v>
      </c>
    </row>
    <row r="8" spans="2:7" ht="16.5" thickBot="1">
      <c r="B8" s="88" t="s">
        <v>27</v>
      </c>
      <c r="C8" s="94">
        <v>4000</v>
      </c>
      <c r="D8" s="93"/>
      <c r="E8" s="1"/>
      <c r="F8" s="88" t="s">
        <v>12</v>
      </c>
      <c r="G8" s="94">
        <v>200</v>
      </c>
    </row>
    <row r="9" spans="2:7" ht="15.75">
      <c r="B9" s="1"/>
      <c r="C9" s="1"/>
      <c r="D9" s="1"/>
      <c r="E9" s="1"/>
      <c r="F9" s="1"/>
      <c r="G9" s="93"/>
    </row>
    <row r="10" spans="2:7" ht="15.75">
      <c r="B10" s="20" t="s">
        <v>13</v>
      </c>
      <c r="C10" s="95"/>
      <c r="D10" s="96"/>
      <c r="E10" s="1"/>
      <c r="F10" s="1" t="s">
        <v>13</v>
      </c>
      <c r="G10" s="95"/>
    </row>
  </sheetData>
  <sheetProtection/>
  <conditionalFormatting sqref="C10">
    <cfRule type="cellIs" priority="1" dxfId="0" operator="equal" stopIfTrue="1">
      <formula>SUM(C4:C9)</formula>
    </cfRule>
  </conditionalFormatting>
  <conditionalFormatting sqref="G10">
    <cfRule type="cellIs" priority="2" dxfId="0" operator="equal" stopIfTrue="1">
      <formula>SUM(G6:G9)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4.28125" style="0" customWidth="1"/>
    <col min="2" max="2" width="20.140625" style="0" customWidth="1"/>
    <col min="3" max="3" width="13.00390625" style="0" customWidth="1"/>
    <col min="4" max="4" width="14.421875" style="0" customWidth="1"/>
    <col min="6" max="6" width="13.00390625" style="0" customWidth="1"/>
  </cols>
  <sheetData>
    <row r="2" spans="2:7" ht="15.75">
      <c r="B2" s="130" t="s">
        <v>15</v>
      </c>
      <c r="C2" s="130"/>
      <c r="D2" s="130" t="s">
        <v>16</v>
      </c>
      <c r="E2" s="130"/>
      <c r="F2" s="130" t="s">
        <v>17</v>
      </c>
      <c r="G2" s="130"/>
    </row>
    <row r="3" spans="2:7" ht="15.75">
      <c r="B3" s="1" t="s">
        <v>18</v>
      </c>
      <c r="C3" s="87">
        <v>45</v>
      </c>
      <c r="D3" s="1" t="s">
        <v>19</v>
      </c>
      <c r="E3" s="87">
        <v>60</v>
      </c>
      <c r="F3" s="1" t="s">
        <v>20</v>
      </c>
      <c r="G3" s="87">
        <v>75</v>
      </c>
    </row>
    <row r="4" spans="2:7" ht="15.75">
      <c r="B4" s="1" t="s">
        <v>21</v>
      </c>
      <c r="C4" s="87">
        <v>20</v>
      </c>
      <c r="D4" s="1" t="s">
        <v>22</v>
      </c>
      <c r="E4" s="87">
        <v>60</v>
      </c>
      <c r="F4" s="1" t="s">
        <v>23</v>
      </c>
      <c r="G4" s="87">
        <v>0</v>
      </c>
    </row>
    <row r="5" spans="2:7" ht="15.75">
      <c r="B5" s="1" t="s">
        <v>24</v>
      </c>
      <c r="C5" s="87">
        <v>12</v>
      </c>
      <c r="D5" s="1" t="s">
        <v>25</v>
      </c>
      <c r="E5" s="87">
        <v>45</v>
      </c>
      <c r="F5" s="1" t="s">
        <v>26</v>
      </c>
      <c r="G5" s="87">
        <v>50</v>
      </c>
    </row>
    <row r="6" spans="2:7" ht="16.5" thickBot="1">
      <c r="B6" s="88" t="s">
        <v>27</v>
      </c>
      <c r="C6" s="89">
        <v>7.5</v>
      </c>
      <c r="D6" s="88" t="s">
        <v>28</v>
      </c>
      <c r="E6" s="89">
        <v>45</v>
      </c>
      <c r="F6" s="88" t="s">
        <v>29</v>
      </c>
      <c r="G6" s="89">
        <v>120</v>
      </c>
    </row>
    <row r="7" spans="2:7" ht="15.75">
      <c r="B7" s="90" t="s">
        <v>31</v>
      </c>
      <c r="C7" s="91"/>
      <c r="D7" s="1"/>
      <c r="E7" s="91"/>
      <c r="F7" s="1"/>
      <c r="G7" s="91"/>
    </row>
    <row r="8" spans="2:7" ht="15.75">
      <c r="B8" s="1"/>
      <c r="C8" s="1"/>
      <c r="D8" s="1"/>
      <c r="E8" s="1"/>
      <c r="F8" s="1"/>
      <c r="G8" s="1"/>
    </row>
    <row r="9" spans="2:7" ht="15.75">
      <c r="B9" s="87" t="s">
        <v>30</v>
      </c>
      <c r="C9" s="92"/>
      <c r="D9" s="1"/>
      <c r="E9" s="1"/>
      <c r="F9" s="1"/>
      <c r="G9" s="1"/>
    </row>
  </sheetData>
  <sheetProtection/>
  <mergeCells count="3">
    <mergeCell ref="B2:C2"/>
    <mergeCell ref="D2:E2"/>
    <mergeCell ref="F2:G2"/>
  </mergeCells>
  <conditionalFormatting sqref="C7 E7 G7">
    <cfRule type="cellIs" priority="1" dxfId="0" operator="equal" stopIfTrue="1">
      <formula>SUM(C3:C6)</formula>
    </cfRule>
  </conditionalFormatting>
  <conditionalFormatting sqref="C9">
    <cfRule type="cellIs" priority="2" dxfId="0" operator="equal" stopIfTrue="1">
      <formula>SUM(C3:C6,E3:E6,G3:G6)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="265" zoomScaleNormal="265" zoomScalePageLayoutView="0" workbookViewId="0" topLeftCell="A1">
      <selection activeCell="D9" sqref="D9"/>
    </sheetView>
  </sheetViews>
  <sheetFormatPr defaultColWidth="11.421875" defaultRowHeight="12.75"/>
  <cols>
    <col min="1" max="1" width="15.7109375" style="0" bestFit="1" customWidth="1"/>
  </cols>
  <sheetData>
    <row r="1" spans="1:4" ht="12.75">
      <c r="A1" s="131" t="s">
        <v>118</v>
      </c>
      <c r="B1" s="131"/>
      <c r="C1" s="131"/>
      <c r="D1" s="131"/>
    </row>
    <row r="3" spans="1:4" ht="12.75">
      <c r="A3" s="132" t="s">
        <v>9</v>
      </c>
      <c r="B3" s="132"/>
      <c r="C3" s="132" t="s">
        <v>7</v>
      </c>
      <c r="D3" s="132"/>
    </row>
    <row r="4" spans="1:4" ht="12.75">
      <c r="A4" t="s">
        <v>119</v>
      </c>
      <c r="B4" s="120">
        <v>25</v>
      </c>
      <c r="C4" t="s">
        <v>123</v>
      </c>
      <c r="D4" s="118">
        <v>12</v>
      </c>
    </row>
    <row r="5" spans="1:4" ht="12.75">
      <c r="A5" t="s">
        <v>120</v>
      </c>
      <c r="B5" s="120">
        <v>15</v>
      </c>
      <c r="C5" t="s">
        <v>124</v>
      </c>
      <c r="D5" s="118">
        <v>6</v>
      </c>
    </row>
    <row r="6" spans="1:4" ht="12.75">
      <c r="A6" t="s">
        <v>121</v>
      </c>
      <c r="B6" s="120">
        <v>15</v>
      </c>
      <c r="C6" t="s">
        <v>125</v>
      </c>
      <c r="D6" s="118">
        <v>16</v>
      </c>
    </row>
    <row r="7" spans="1:4" ht="12.75">
      <c r="A7" t="s">
        <v>122</v>
      </c>
      <c r="B7" s="120">
        <v>10</v>
      </c>
      <c r="C7" t="s">
        <v>126</v>
      </c>
      <c r="D7" s="118">
        <v>4</v>
      </c>
    </row>
    <row r="8" spans="2:4" ht="12.75">
      <c r="B8" s="121"/>
      <c r="C8" t="s">
        <v>128</v>
      </c>
      <c r="D8" s="118">
        <v>32</v>
      </c>
    </row>
    <row r="9" spans="2:4" ht="12.75">
      <c r="B9" s="121"/>
      <c r="C9" s="124" t="s">
        <v>127</v>
      </c>
      <c r="D9" s="125">
        <f>B10-D10</f>
        <v>-5</v>
      </c>
    </row>
    <row r="10" spans="1:4" ht="13.5" thickBot="1">
      <c r="A10" s="119"/>
      <c r="B10" s="122">
        <f>B4+B5+B6+B7</f>
        <v>65</v>
      </c>
      <c r="C10" s="119"/>
      <c r="D10" s="123">
        <f>D4+D5+D6+D7+D8</f>
        <v>70</v>
      </c>
    </row>
    <row r="11" ht="13.5" thickTop="1"/>
  </sheetData>
  <sheetProtection/>
  <mergeCells count="3">
    <mergeCell ref="A1:D1"/>
    <mergeCell ref="A3:B3"/>
    <mergeCell ref="C3:D3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9"/>
  <sheetViews>
    <sheetView zoomScale="280" zoomScaleNormal="280" zoomScalePageLayoutView="0" workbookViewId="0" topLeftCell="A1">
      <selection activeCell="A4" sqref="A4"/>
    </sheetView>
  </sheetViews>
  <sheetFormatPr defaultColWidth="11.421875" defaultRowHeight="12.75"/>
  <sheetData>
    <row r="1" ht="12.75">
      <c r="A1">
        <v>10</v>
      </c>
    </row>
    <row r="2" ht="12.75">
      <c r="A2">
        <v>5</v>
      </c>
    </row>
    <row r="3" ht="12.75">
      <c r="A3">
        <v>10</v>
      </c>
    </row>
    <row r="6" spans="1:2" ht="12.75">
      <c r="A6" t="s">
        <v>114</v>
      </c>
      <c r="B6">
        <f>A1+A2+A3</f>
        <v>25</v>
      </c>
    </row>
    <row r="7" spans="1:2" ht="12.75">
      <c r="A7" t="s">
        <v>115</v>
      </c>
      <c r="B7">
        <f>A1-A2</f>
        <v>5</v>
      </c>
    </row>
    <row r="8" spans="1:2" ht="12.75">
      <c r="A8" t="s">
        <v>116</v>
      </c>
      <c r="B8">
        <f>A2/A3</f>
        <v>0.5</v>
      </c>
    </row>
    <row r="9" spans="1:2" ht="12.75">
      <c r="A9" t="s">
        <v>117</v>
      </c>
      <c r="B9">
        <f>A3*A2</f>
        <v>50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C9" sqref="C9"/>
    </sheetView>
  </sheetViews>
  <sheetFormatPr defaultColWidth="14.8515625" defaultRowHeight="12.75"/>
  <cols>
    <col min="1" max="1" width="3.00390625" style="3" customWidth="1"/>
    <col min="2" max="16384" width="14.8515625" style="3" customWidth="1"/>
  </cols>
  <sheetData>
    <row r="2" spans="2:3" ht="18">
      <c r="B2" s="9" t="s">
        <v>8</v>
      </c>
      <c r="C2" s="10"/>
    </row>
    <row r="4" ht="15.75">
      <c r="B4" s="4" t="s">
        <v>9</v>
      </c>
    </row>
    <row r="5" spans="2:3" ht="15.75">
      <c r="B5" s="3" t="s">
        <v>10</v>
      </c>
      <c r="C5" s="5">
        <v>1120</v>
      </c>
    </row>
    <row r="6" spans="2:3" ht="15.75">
      <c r="B6" s="3" t="s">
        <v>11</v>
      </c>
      <c r="C6" s="5">
        <v>210</v>
      </c>
    </row>
    <row r="7" spans="2:3" ht="16.5" thickBot="1">
      <c r="B7" s="6" t="s">
        <v>12</v>
      </c>
      <c r="C7" s="7">
        <v>200</v>
      </c>
    </row>
    <row r="8" ht="15.75">
      <c r="C8" s="5"/>
    </row>
    <row r="9" spans="2:3" ht="15.75">
      <c r="B9" s="3" t="s">
        <v>13</v>
      </c>
      <c r="C9" s="8"/>
    </row>
    <row r="11" ht="16.5" thickBot="1"/>
    <row r="12" spans="2:3" ht="16.5" thickTop="1">
      <c r="B12" s="53"/>
      <c r="C12" s="60"/>
    </row>
    <row r="13" spans="2:3" ht="15.75">
      <c r="B13" s="56" t="s">
        <v>14</v>
      </c>
      <c r="C13" s="61"/>
    </row>
    <row r="14" spans="2:3" ht="16.5" thickBot="1">
      <c r="B14" s="57"/>
      <c r="C14" s="62"/>
    </row>
    <row r="15" ht="16.5" thickTop="1"/>
  </sheetData>
  <sheetProtection/>
  <conditionalFormatting sqref="C9">
    <cfRule type="cellIs" priority="1" dxfId="0" operator="equal" stopIfTrue="1">
      <formula>SUM($C$5:$C$7)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"/>
  <sheetViews>
    <sheetView zoomScale="160" zoomScaleNormal="160" zoomScalePageLayoutView="0" workbookViewId="0" topLeftCell="A1">
      <selection activeCell="F9" sqref="C9:F9"/>
    </sheetView>
  </sheetViews>
  <sheetFormatPr defaultColWidth="11.57421875" defaultRowHeight="12.75"/>
  <cols>
    <col min="1" max="1" width="3.140625" style="1" customWidth="1"/>
    <col min="2" max="16384" width="11.421875" style="1" customWidth="1"/>
  </cols>
  <sheetData>
    <row r="2" spans="2:6" ht="18">
      <c r="B2" s="126" t="s">
        <v>7</v>
      </c>
      <c r="C2" s="126"/>
      <c r="D2" s="126"/>
      <c r="E2" s="126"/>
      <c r="F2" s="126"/>
    </row>
    <row r="4" spans="3:6" ht="15.75">
      <c r="C4" s="1" t="s">
        <v>3</v>
      </c>
      <c r="D4" s="1" t="s">
        <v>4</v>
      </c>
      <c r="E4" s="1" t="s">
        <v>5</v>
      </c>
      <c r="F4" s="1" t="s">
        <v>6</v>
      </c>
    </row>
    <row r="5" spans="2:6" ht="15.75">
      <c r="B5" s="1" t="s">
        <v>0</v>
      </c>
      <c r="C5" s="1">
        <v>1244</v>
      </c>
      <c r="D5" s="1">
        <v>7488</v>
      </c>
      <c r="E5" s="1">
        <v>7456</v>
      </c>
      <c r="F5" s="1">
        <v>3488</v>
      </c>
    </row>
    <row r="6" spans="2:6" ht="15.75">
      <c r="B6" s="1" t="s">
        <v>1</v>
      </c>
      <c r="C6" s="1">
        <v>4855</v>
      </c>
      <c r="D6" s="1">
        <v>3544</v>
      </c>
      <c r="E6" s="1">
        <v>4421</v>
      </c>
      <c r="F6" s="1">
        <v>5357</v>
      </c>
    </row>
    <row r="7" spans="2:6" ht="15.75">
      <c r="B7" s="1" t="s">
        <v>2</v>
      </c>
      <c r="C7" s="1">
        <v>3266</v>
      </c>
      <c r="D7" s="1">
        <v>2877</v>
      </c>
      <c r="E7" s="1">
        <v>3345</v>
      </c>
      <c r="F7" s="1">
        <v>4822</v>
      </c>
    </row>
    <row r="9" spans="2:6" ht="15.75">
      <c r="B9" s="1" t="s">
        <v>13</v>
      </c>
      <c r="C9" s="2"/>
      <c r="D9" s="2"/>
      <c r="E9" s="2"/>
      <c r="F9" s="2"/>
    </row>
    <row r="11" ht="16.5" thickBot="1"/>
    <row r="12" spans="2:4" ht="16.5" thickTop="1">
      <c r="B12" s="53"/>
      <c r="C12" s="54"/>
      <c r="D12" s="55"/>
    </row>
    <row r="13" spans="2:4" ht="15.75">
      <c r="B13" s="127" t="s">
        <v>14</v>
      </c>
      <c r="C13" s="128"/>
      <c r="D13" s="129"/>
    </row>
    <row r="14" spans="2:4" ht="16.5" thickBot="1">
      <c r="B14" s="57"/>
      <c r="C14" s="58"/>
      <c r="D14" s="59"/>
    </row>
    <row r="15" ht="16.5" thickTop="1"/>
  </sheetData>
  <sheetProtection/>
  <mergeCells count="2">
    <mergeCell ref="B2:F2"/>
    <mergeCell ref="B13:D13"/>
  </mergeCells>
  <conditionalFormatting sqref="C9:F9">
    <cfRule type="cellIs" priority="1" dxfId="0" operator="equal" stopIfTrue="1">
      <formula>SUM(C5:C7)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4.140625" style="0" customWidth="1"/>
    <col min="2" max="2" width="6.7109375" style="0" customWidth="1"/>
  </cols>
  <sheetData>
    <row r="2" spans="2:5" ht="18">
      <c r="B2" s="9" t="s">
        <v>103</v>
      </c>
      <c r="C2" s="10"/>
      <c r="D2" s="9"/>
      <c r="E2" s="9"/>
    </row>
    <row r="5" spans="3:5" ht="15.75">
      <c r="C5" s="98"/>
      <c r="D5" s="99">
        <v>23</v>
      </c>
      <c r="E5" s="97">
        <v>12</v>
      </c>
    </row>
    <row r="6" spans="2:4" ht="15.75">
      <c r="B6" s="98"/>
      <c r="C6" s="101">
        <v>28</v>
      </c>
      <c r="D6" s="98"/>
    </row>
    <row r="7" spans="3:5" ht="15.75">
      <c r="C7" s="99">
        <v>6</v>
      </c>
      <c r="D7" s="100">
        <v>2</v>
      </c>
      <c r="E7" s="99">
        <v>18</v>
      </c>
    </row>
    <row r="8" spans="2:4" ht="15.75">
      <c r="B8" s="98"/>
      <c r="C8" s="98"/>
      <c r="D8" s="98"/>
    </row>
    <row r="9" spans="3:5" ht="15.75">
      <c r="C9" s="97">
        <v>9</v>
      </c>
      <c r="D9" s="98"/>
      <c r="E9" s="100">
        <v>28</v>
      </c>
    </row>
    <row r="10" spans="2:4" ht="15.75">
      <c r="B10" s="98"/>
      <c r="C10" s="98"/>
      <c r="D10" s="101">
        <v>5</v>
      </c>
    </row>
    <row r="11" spans="3:4" ht="15.75">
      <c r="C11" s="98"/>
      <c r="D11" s="98"/>
    </row>
    <row r="12" spans="2:5" ht="15.75">
      <c r="B12" s="98"/>
      <c r="C12" s="101">
        <v>17</v>
      </c>
      <c r="D12" s="97">
        <v>26</v>
      </c>
      <c r="E12" s="100">
        <v>3</v>
      </c>
    </row>
    <row r="15" spans="2:5" ht="15.75">
      <c r="B15" s="106"/>
      <c r="C15" s="107"/>
      <c r="D15" s="108" t="s">
        <v>104</v>
      </c>
      <c r="E15" s="105"/>
    </row>
    <row r="17" spans="2:5" ht="15.75">
      <c r="B17" s="109"/>
      <c r="C17" s="110"/>
      <c r="D17" s="111" t="s">
        <v>105</v>
      </c>
      <c r="E17" s="105"/>
    </row>
    <row r="19" spans="2:5" ht="15.75">
      <c r="B19" s="112"/>
      <c r="C19" s="113"/>
      <c r="D19" s="114" t="s">
        <v>106</v>
      </c>
      <c r="E19" s="105"/>
    </row>
    <row r="21" spans="2:5" ht="15.75">
      <c r="B21" s="115"/>
      <c r="C21" s="116"/>
      <c r="D21" s="117" t="s">
        <v>107</v>
      </c>
      <c r="E21" s="105"/>
    </row>
  </sheetData>
  <sheetProtection/>
  <conditionalFormatting sqref="E21">
    <cfRule type="cellIs" priority="1" dxfId="0" operator="equal" stopIfTrue="1">
      <formula>C12+D10+C6</formula>
    </cfRule>
  </conditionalFormatting>
  <conditionalFormatting sqref="E17">
    <cfRule type="cellIs" priority="2" dxfId="0" operator="equal" stopIfTrue="1">
      <formula>E12+D7+E9</formula>
    </cfRule>
  </conditionalFormatting>
  <conditionalFormatting sqref="E15">
    <cfRule type="cellIs" priority="3" dxfId="0" operator="equal" stopIfTrue="1">
      <formula>E5+C9+D12</formula>
    </cfRule>
  </conditionalFormatting>
  <conditionalFormatting sqref="E19">
    <cfRule type="cellIs" priority="4" dxfId="0" operator="equal" stopIfTrue="1">
      <formula>E7+C7+D5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0"/>
  <sheetViews>
    <sheetView zoomScale="175" zoomScaleNormal="175" zoomScalePageLayoutView="0" workbookViewId="0" topLeftCell="A1">
      <selection activeCell="F17" sqref="F17"/>
    </sheetView>
  </sheetViews>
  <sheetFormatPr defaultColWidth="11.421875" defaultRowHeight="12.75"/>
  <cols>
    <col min="1" max="1" width="3.00390625" style="0" customWidth="1"/>
    <col min="2" max="2" width="22.421875" style="0" bestFit="1" customWidth="1"/>
    <col min="3" max="3" width="13.28125" style="0" customWidth="1"/>
  </cols>
  <sheetData>
    <row r="2" spans="2:3" ht="15.75">
      <c r="B2" s="20" t="s">
        <v>111</v>
      </c>
      <c r="C2" s="42"/>
    </row>
    <row r="3" spans="2:3" ht="15.75">
      <c r="B3" s="1" t="s">
        <v>96</v>
      </c>
      <c r="C3" s="1">
        <v>1890</v>
      </c>
    </row>
    <row r="4" spans="2:3" ht="15.75">
      <c r="B4" s="1" t="s">
        <v>88</v>
      </c>
      <c r="C4" s="1">
        <v>1740</v>
      </c>
    </row>
    <row r="5" spans="2:3" ht="15.75">
      <c r="B5" s="1" t="s">
        <v>89</v>
      </c>
      <c r="C5" s="1">
        <v>1330</v>
      </c>
    </row>
    <row r="6" spans="2:3" ht="15.75">
      <c r="B6" s="1" t="s">
        <v>97</v>
      </c>
      <c r="C6" s="1">
        <v>1650</v>
      </c>
    </row>
    <row r="7" spans="2:3" ht="15.75">
      <c r="B7" s="1" t="s">
        <v>90</v>
      </c>
      <c r="C7" s="1">
        <v>1380</v>
      </c>
    </row>
    <row r="8" spans="2:3" ht="15.75">
      <c r="B8" s="1" t="s">
        <v>27</v>
      </c>
      <c r="C8" s="1">
        <v>1130</v>
      </c>
    </row>
    <row r="9" spans="2:3" ht="15.75">
      <c r="B9" s="1"/>
      <c r="C9" s="1"/>
    </row>
    <row r="10" spans="2:3" ht="16.5" thickBot="1">
      <c r="B10" s="43" t="s">
        <v>33</v>
      </c>
      <c r="C10" s="44"/>
    </row>
    <row r="11" ht="13.5" thickTop="1"/>
  </sheetData>
  <sheetProtection/>
  <conditionalFormatting sqref="C10">
    <cfRule type="cellIs" priority="1" dxfId="0" operator="equal" stopIfTrue="1">
      <formula>SUM(C3:C8)</formula>
    </cfRule>
  </conditionalFormatting>
  <printOptions/>
  <pageMargins left="0.787401575" right="0.787401575" top="0.984251969" bottom="0.984251969" header="0.4921259845" footer="0.492125984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4.421875" style="16" customWidth="1"/>
    <col min="2" max="2" width="19.28125" style="16" customWidth="1"/>
    <col min="3" max="3" width="7.28125" style="16" customWidth="1"/>
    <col min="4" max="4" width="15.00390625" style="16" customWidth="1"/>
    <col min="5" max="16384" width="11.421875" style="16" customWidth="1"/>
  </cols>
  <sheetData>
    <row r="1" ht="22.5" customHeight="1"/>
    <row r="2" ht="12.75">
      <c r="B2" s="16" t="s">
        <v>40</v>
      </c>
    </row>
    <row r="4" spans="2:4" ht="15.75">
      <c r="B4" s="45" t="s">
        <v>41</v>
      </c>
      <c r="C4" s="45"/>
      <c r="D4" s="46" t="s">
        <v>42</v>
      </c>
    </row>
    <row r="5" spans="2:4" ht="15.75">
      <c r="B5" s="45" t="s">
        <v>43</v>
      </c>
      <c r="C5" s="45" t="s">
        <v>44</v>
      </c>
      <c r="D5" s="45">
        <v>1450</v>
      </c>
    </row>
    <row r="6" spans="2:4" ht="15.75">
      <c r="B6" s="45" t="s">
        <v>45</v>
      </c>
      <c r="C6" s="45" t="s">
        <v>46</v>
      </c>
      <c r="D6" s="45">
        <v>3755</v>
      </c>
    </row>
    <row r="7" spans="2:4" ht="15.75">
      <c r="B7" s="45" t="s">
        <v>47</v>
      </c>
      <c r="C7" s="45" t="s">
        <v>48</v>
      </c>
      <c r="D7" s="45">
        <v>10282</v>
      </c>
    </row>
    <row r="8" spans="2:4" ht="15.75">
      <c r="B8" s="45" t="s">
        <v>49</v>
      </c>
      <c r="C8" s="45" t="s">
        <v>50</v>
      </c>
      <c r="D8" s="45">
        <v>9148</v>
      </c>
    </row>
    <row r="9" spans="2:4" ht="15.75">
      <c r="B9" s="45" t="s">
        <v>2</v>
      </c>
      <c r="C9" s="45" t="s">
        <v>51</v>
      </c>
      <c r="D9" s="45">
        <v>5093</v>
      </c>
    </row>
    <row r="10" spans="2:4" ht="15.75">
      <c r="B10" s="45" t="s">
        <v>52</v>
      </c>
      <c r="C10" s="45" t="s">
        <v>53</v>
      </c>
      <c r="D10" s="45">
        <v>7641</v>
      </c>
    </row>
    <row r="11" spans="2:4" ht="15.75">
      <c r="B11" s="45" t="s">
        <v>54</v>
      </c>
      <c r="C11" s="45" t="s">
        <v>55</v>
      </c>
      <c r="D11" s="45">
        <v>5925</v>
      </c>
    </row>
    <row r="12" spans="2:4" ht="15.75">
      <c r="B12" s="45" t="s">
        <v>56</v>
      </c>
      <c r="C12" s="45" t="s">
        <v>57</v>
      </c>
      <c r="D12" s="45">
        <v>2769</v>
      </c>
    </row>
    <row r="13" spans="2:4" ht="16.5" thickBot="1">
      <c r="B13" s="48" t="s">
        <v>58</v>
      </c>
      <c r="C13" s="48" t="s">
        <v>59</v>
      </c>
      <c r="D13" s="48">
        <v>11921</v>
      </c>
    </row>
    <row r="14" spans="2:5" ht="15.75">
      <c r="B14" s="47" t="s">
        <v>60</v>
      </c>
      <c r="C14" s="47"/>
      <c r="D14" s="77"/>
      <c r="E14" s="17"/>
    </row>
    <row r="15" ht="13.5" thickBot="1"/>
    <row r="16" spans="2:6" ht="13.5" thickTop="1">
      <c r="B16" s="63"/>
      <c r="C16" s="64"/>
      <c r="D16" s="64"/>
      <c r="E16" s="64"/>
      <c r="F16" s="65"/>
    </row>
    <row r="17" spans="2:6" ht="12.75">
      <c r="B17" s="66" t="s">
        <v>62</v>
      </c>
      <c r="C17" s="67"/>
      <c r="D17" s="67"/>
      <c r="E17" s="67"/>
      <c r="F17" s="68"/>
    </row>
    <row r="18" spans="2:6" ht="12.75">
      <c r="B18" s="69"/>
      <c r="C18" s="67"/>
      <c r="D18" s="67"/>
      <c r="E18" s="67"/>
      <c r="F18" s="68"/>
    </row>
    <row r="19" spans="2:6" ht="12.75">
      <c r="B19" s="70" t="s">
        <v>61</v>
      </c>
      <c r="C19" s="71" t="s">
        <v>63</v>
      </c>
      <c r="D19" s="67"/>
      <c r="E19" s="67"/>
      <c r="F19" s="68"/>
    </row>
    <row r="20" spans="2:6" ht="12.75">
      <c r="B20" s="72"/>
      <c r="C20" s="71" t="s">
        <v>102</v>
      </c>
      <c r="D20" s="67"/>
      <c r="E20" s="67"/>
      <c r="F20" s="68"/>
    </row>
    <row r="21" spans="2:6" ht="12.75">
      <c r="B21" s="73"/>
      <c r="C21" s="67"/>
      <c r="D21" s="67"/>
      <c r="E21" s="67"/>
      <c r="F21" s="68"/>
    </row>
    <row r="22" spans="2:6" ht="13.5" thickBot="1">
      <c r="B22" s="74"/>
      <c r="C22" s="75"/>
      <c r="D22" s="75"/>
      <c r="E22" s="75"/>
      <c r="F22" s="76"/>
    </row>
    <row r="23" ht="13.5" thickTop="1"/>
  </sheetData>
  <sheetProtection/>
  <conditionalFormatting sqref="D14">
    <cfRule type="cellIs" priority="1" dxfId="0" operator="equal" stopIfTrue="1">
      <formula>SUM(D5:D13)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140625" style="0" customWidth="1"/>
    <col min="3" max="3" width="12.8515625" style="0" customWidth="1"/>
    <col min="4" max="4" width="14.28125" style="0" customWidth="1"/>
    <col min="6" max="6" width="3.421875" style="0" customWidth="1"/>
  </cols>
  <sheetData>
    <row r="1" ht="23.25" customHeight="1"/>
    <row r="2" ht="12.75">
      <c r="B2" t="s">
        <v>64</v>
      </c>
    </row>
    <row r="3" spans="2:4" ht="12.75">
      <c r="B3" s="18"/>
      <c r="C3" s="18"/>
      <c r="D3" s="18"/>
    </row>
    <row r="4" spans="2:4" ht="15.75">
      <c r="B4" s="49" t="s">
        <v>65</v>
      </c>
      <c r="C4" s="49">
        <v>1984</v>
      </c>
      <c r="D4" s="49">
        <v>1994</v>
      </c>
    </row>
    <row r="5" spans="2:4" ht="15.75">
      <c r="B5" s="50" t="s">
        <v>66</v>
      </c>
      <c r="C5" s="50">
        <v>46</v>
      </c>
      <c r="D5" s="50">
        <v>90</v>
      </c>
    </row>
    <row r="6" spans="2:4" ht="15.75">
      <c r="B6" s="50" t="s">
        <v>4</v>
      </c>
      <c r="C6" s="50">
        <v>59</v>
      </c>
      <c r="D6" s="50">
        <v>25</v>
      </c>
    </row>
    <row r="7" spans="2:4" ht="15.75">
      <c r="B7" s="50" t="s">
        <v>5</v>
      </c>
      <c r="C7" s="50">
        <v>36</v>
      </c>
      <c r="D7" s="50">
        <v>131</v>
      </c>
    </row>
    <row r="8" spans="2:4" ht="15.75">
      <c r="B8" s="50" t="s">
        <v>6</v>
      </c>
      <c r="C8" s="50">
        <v>49</v>
      </c>
      <c r="D8" s="50">
        <v>204</v>
      </c>
    </row>
    <row r="9" spans="2:4" ht="15.75">
      <c r="B9" s="50" t="s">
        <v>67</v>
      </c>
      <c r="C9" s="50">
        <v>147</v>
      </c>
      <c r="D9" s="50">
        <v>118</v>
      </c>
    </row>
    <row r="10" spans="2:4" ht="15.75">
      <c r="B10" s="50" t="s">
        <v>68</v>
      </c>
      <c r="C10" s="50">
        <v>100</v>
      </c>
      <c r="D10" s="50">
        <v>201</v>
      </c>
    </row>
    <row r="11" spans="2:4" ht="15.75">
      <c r="B11" s="50" t="s">
        <v>69</v>
      </c>
      <c r="C11" s="50">
        <v>163</v>
      </c>
      <c r="D11" s="50">
        <v>46</v>
      </c>
    </row>
    <row r="12" spans="2:4" ht="15.75">
      <c r="B12" s="50" t="s">
        <v>70</v>
      </c>
      <c r="C12" s="50">
        <v>126</v>
      </c>
      <c r="D12" s="50">
        <v>138</v>
      </c>
    </row>
    <row r="13" spans="2:4" ht="15.75">
      <c r="B13" s="50" t="s">
        <v>71</v>
      </c>
      <c r="C13" s="50">
        <v>177</v>
      </c>
      <c r="D13" s="50">
        <v>93</v>
      </c>
    </row>
    <row r="14" spans="2:4" ht="15.75">
      <c r="B14" s="50" t="s">
        <v>72</v>
      </c>
      <c r="C14" s="50">
        <v>34</v>
      </c>
      <c r="D14" s="50">
        <v>55</v>
      </c>
    </row>
    <row r="15" spans="2:4" ht="15.75">
      <c r="B15" s="50" t="s">
        <v>73</v>
      </c>
      <c r="C15" s="50">
        <v>28</v>
      </c>
      <c r="D15" s="50">
        <v>125</v>
      </c>
    </row>
    <row r="16" spans="2:4" ht="15.75">
      <c r="B16" s="50" t="s">
        <v>74</v>
      </c>
      <c r="C16" s="50">
        <v>61</v>
      </c>
      <c r="D16" s="50">
        <v>102</v>
      </c>
    </row>
    <row r="17" spans="2:4" ht="15.75">
      <c r="B17" s="51" t="s">
        <v>13</v>
      </c>
      <c r="C17" s="52"/>
      <c r="D17" s="52"/>
    </row>
    <row r="18" spans="2:4" ht="15.75">
      <c r="B18" s="51"/>
      <c r="C18" s="51"/>
      <c r="D18" s="51"/>
    </row>
    <row r="19" spans="2:4" ht="16.5" thickBot="1">
      <c r="B19" s="51"/>
      <c r="C19" s="51"/>
      <c r="D19" s="51"/>
    </row>
    <row r="20" spans="2:6" ht="13.5" thickTop="1">
      <c r="B20" s="78"/>
      <c r="C20" s="79"/>
      <c r="D20" s="79"/>
      <c r="E20" s="79"/>
      <c r="F20" s="80"/>
    </row>
    <row r="21" spans="2:6" ht="12.75">
      <c r="B21" s="66" t="s">
        <v>62</v>
      </c>
      <c r="C21" s="71"/>
      <c r="D21" s="71"/>
      <c r="E21" s="71"/>
      <c r="F21" s="81"/>
    </row>
    <row r="22" spans="2:6" ht="12.75">
      <c r="B22" s="85" t="s">
        <v>91</v>
      </c>
      <c r="C22" s="71"/>
      <c r="D22" s="71"/>
      <c r="E22" s="71"/>
      <c r="F22" s="81"/>
    </row>
    <row r="23" spans="2:6" ht="12.75">
      <c r="B23" s="70"/>
      <c r="C23" s="71"/>
      <c r="D23" s="71"/>
      <c r="E23" s="71"/>
      <c r="F23" s="81"/>
    </row>
    <row r="24" spans="2:6" ht="12.75">
      <c r="B24" s="70" t="s">
        <v>63</v>
      </c>
      <c r="C24" s="71"/>
      <c r="D24" s="71"/>
      <c r="E24" s="71"/>
      <c r="F24" s="81"/>
    </row>
    <row r="25" spans="2:6" ht="13.5" thickBot="1">
      <c r="B25" s="82"/>
      <c r="C25" s="83"/>
      <c r="D25" s="83"/>
      <c r="E25" s="83"/>
      <c r="F25" s="84"/>
    </row>
    <row r="26" ht="13.5" thickTop="1"/>
  </sheetData>
  <sheetProtection/>
  <conditionalFormatting sqref="C17:D18">
    <cfRule type="cellIs" priority="1" dxfId="0" operator="equal" stopIfTrue="1">
      <formula>SUM(C5:C16)</formula>
    </cfRule>
  </conditionalFormatting>
  <conditionalFormatting sqref="C19:D19">
    <cfRule type="cellIs" priority="2" dxfId="0" operator="equal" stopIfTrue="1">
      <formula>SUM(C6:C17)</formula>
    </cfRule>
  </conditionalFormatting>
  <printOptions/>
  <pageMargins left="0.787401575" right="0.787401575" top="0.984251969" bottom="0.984251969" header="0.4921259845" footer="0.492125984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C11" sqref="C11"/>
    </sheetView>
  </sheetViews>
  <sheetFormatPr defaultColWidth="10.28125" defaultRowHeight="12.75"/>
  <cols>
    <col min="1" max="1" width="3.8515625" style="13" customWidth="1"/>
    <col min="2" max="2" width="15.421875" style="13" bestFit="1" customWidth="1"/>
    <col min="3" max="5" width="10.28125" style="13" customWidth="1"/>
    <col min="6" max="6" width="14.28125" style="13" customWidth="1"/>
    <col min="7" max="16384" width="10.28125" style="13" customWidth="1"/>
  </cols>
  <sheetData>
    <row r="2" spans="2:6" ht="26.25" customHeight="1">
      <c r="B2" s="14" t="s">
        <v>32</v>
      </c>
      <c r="C2" s="12"/>
      <c r="D2" s="12"/>
      <c r="E2" s="12"/>
      <c r="F2" s="12"/>
    </row>
    <row r="3" spans="2:6" ht="18" customHeight="1">
      <c r="B3" s="12"/>
      <c r="C3" s="12" t="s">
        <v>36</v>
      </c>
      <c r="D3" s="12" t="s">
        <v>37</v>
      </c>
      <c r="E3" s="12" t="s">
        <v>38</v>
      </c>
      <c r="F3" s="11" t="s">
        <v>39</v>
      </c>
    </row>
    <row r="4" spans="2:6" ht="12.75">
      <c r="B4" s="12" t="s">
        <v>19</v>
      </c>
      <c r="C4" s="12">
        <v>45</v>
      </c>
      <c r="D4" s="12">
        <v>111</v>
      </c>
      <c r="E4" s="12">
        <v>123</v>
      </c>
      <c r="F4" s="15"/>
    </row>
    <row r="5" spans="2:6" ht="12.75">
      <c r="B5" s="12" t="s">
        <v>22</v>
      </c>
      <c r="C5" s="12">
        <v>52</v>
      </c>
      <c r="D5" s="12">
        <v>109</v>
      </c>
      <c r="E5" s="12">
        <v>119</v>
      </c>
      <c r="F5" s="15"/>
    </row>
    <row r="6" spans="2:6" ht="12.75">
      <c r="B6" s="12" t="s">
        <v>25</v>
      </c>
      <c r="C6" s="12">
        <v>49</v>
      </c>
      <c r="D6" s="12">
        <v>112</v>
      </c>
      <c r="E6" s="12">
        <v>120</v>
      </c>
      <c r="F6" s="15"/>
    </row>
    <row r="7" spans="2:6" ht="12.75">
      <c r="B7" s="12" t="s">
        <v>28</v>
      </c>
      <c r="C7" s="12">
        <v>46</v>
      </c>
      <c r="D7" s="12">
        <v>100</v>
      </c>
      <c r="E7" s="12">
        <v>109</v>
      </c>
      <c r="F7" s="15"/>
    </row>
    <row r="8" spans="2:6" ht="12.75">
      <c r="B8" s="12" t="s">
        <v>34</v>
      </c>
      <c r="C8" s="12">
        <v>43</v>
      </c>
      <c r="D8" s="12">
        <v>97</v>
      </c>
      <c r="E8" s="12">
        <v>108</v>
      </c>
      <c r="F8" s="15"/>
    </row>
    <row r="9" spans="2:6" ht="12.75">
      <c r="B9" s="12" t="s">
        <v>35</v>
      </c>
      <c r="C9" s="12">
        <v>49</v>
      </c>
      <c r="D9" s="12">
        <v>96</v>
      </c>
      <c r="E9" s="12">
        <v>117</v>
      </c>
      <c r="F9" s="15"/>
    </row>
    <row r="10" spans="2:6" ht="12.75">
      <c r="B10" s="12"/>
      <c r="C10" s="12"/>
      <c r="D10" s="12"/>
      <c r="E10" s="12"/>
      <c r="F10" s="12"/>
    </row>
    <row r="11" spans="2:6" ht="12.75">
      <c r="B11" s="11" t="s">
        <v>33</v>
      </c>
      <c r="C11" s="15"/>
      <c r="D11" s="15"/>
      <c r="E11" s="15"/>
      <c r="F11" s="12"/>
    </row>
  </sheetData>
  <sheetProtection/>
  <conditionalFormatting sqref="C11:E11">
    <cfRule type="cellIs" priority="1" dxfId="0" operator="equal" stopIfTrue="1">
      <formula>SUM(C4:C10)</formula>
    </cfRule>
  </conditionalFormatting>
  <conditionalFormatting sqref="F4:F9">
    <cfRule type="cellIs" priority="2" dxfId="0" operator="equal" stopIfTrue="1">
      <formula>SUM(C4:E4)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8515625" style="0" customWidth="1"/>
    <col min="7" max="7" width="6.421875" style="0" customWidth="1"/>
    <col min="9" max="9" width="12.00390625" style="0" bestFit="1" customWidth="1"/>
  </cols>
  <sheetData>
    <row r="2" ht="12.75">
      <c r="B2" t="s">
        <v>87</v>
      </c>
    </row>
    <row r="4" spans="2:6" ht="12.75">
      <c r="B4" s="19" t="s">
        <v>79</v>
      </c>
      <c r="C4" s="22" t="s">
        <v>75</v>
      </c>
      <c r="D4" s="22" t="s">
        <v>76</v>
      </c>
      <c r="E4" s="22" t="s">
        <v>77</v>
      </c>
      <c r="F4" s="22" t="s">
        <v>13</v>
      </c>
    </row>
    <row r="5" spans="2:6" ht="12.75">
      <c r="B5" s="23" t="s">
        <v>80</v>
      </c>
      <c r="C5">
        <v>28</v>
      </c>
      <c r="D5">
        <v>14</v>
      </c>
      <c r="E5">
        <v>12</v>
      </c>
      <c r="F5" s="21"/>
    </row>
    <row r="6" spans="2:6" ht="12.75">
      <c r="B6" s="23" t="s">
        <v>81</v>
      </c>
      <c r="C6">
        <v>30</v>
      </c>
      <c r="D6">
        <v>17</v>
      </c>
      <c r="E6">
        <v>9</v>
      </c>
      <c r="F6" s="21"/>
    </row>
    <row r="7" spans="2:6" ht="12.75">
      <c r="B7" s="23" t="s">
        <v>82</v>
      </c>
      <c r="C7">
        <v>34</v>
      </c>
      <c r="D7">
        <v>14</v>
      </c>
      <c r="E7">
        <v>10</v>
      </c>
      <c r="F7" s="21"/>
    </row>
    <row r="8" spans="2:6" ht="12.75">
      <c r="B8" s="23" t="s">
        <v>83</v>
      </c>
      <c r="C8">
        <v>31</v>
      </c>
      <c r="D8">
        <v>12</v>
      </c>
      <c r="E8">
        <v>11</v>
      </c>
      <c r="F8" s="21"/>
    </row>
    <row r="9" spans="2:6" ht="12.75">
      <c r="B9" s="23" t="s">
        <v>84</v>
      </c>
      <c r="C9">
        <v>29</v>
      </c>
      <c r="D9">
        <v>16</v>
      </c>
      <c r="E9">
        <v>10</v>
      </c>
      <c r="F9" s="21"/>
    </row>
    <row r="10" spans="2:6" ht="12.75">
      <c r="B10" s="23" t="s">
        <v>85</v>
      </c>
      <c r="C10">
        <v>30</v>
      </c>
      <c r="D10">
        <v>13</v>
      </c>
      <c r="E10">
        <v>12</v>
      </c>
      <c r="F10" s="21"/>
    </row>
    <row r="11" spans="2:6" ht="12.75">
      <c r="B11" s="23" t="s">
        <v>86</v>
      </c>
      <c r="C11">
        <v>35</v>
      </c>
      <c r="D11">
        <v>17</v>
      </c>
      <c r="E11">
        <v>13</v>
      </c>
      <c r="F11" s="21"/>
    </row>
    <row r="13" spans="2:5" ht="12.75">
      <c r="B13" t="s">
        <v>13</v>
      </c>
      <c r="C13" s="21"/>
      <c r="D13" s="21"/>
      <c r="E13" s="21"/>
    </row>
    <row r="15" ht="13.5" thickBot="1"/>
    <row r="16" spans="2:5" ht="13.5" thickTop="1">
      <c r="B16" s="78"/>
      <c r="C16" s="79"/>
      <c r="D16" s="79"/>
      <c r="E16" s="80"/>
    </row>
    <row r="17" spans="2:5" ht="12.75">
      <c r="B17" s="70" t="s">
        <v>63</v>
      </c>
      <c r="C17" s="71"/>
      <c r="D17" s="71"/>
      <c r="E17" s="81"/>
    </row>
    <row r="18" spans="2:5" ht="13.5" thickBot="1">
      <c r="B18" s="86"/>
      <c r="C18" s="83"/>
      <c r="D18" s="83"/>
      <c r="E18" s="84"/>
    </row>
    <row r="19" ht="13.5" thickTop="1"/>
  </sheetData>
  <sheetProtection/>
  <conditionalFormatting sqref="C13:E13">
    <cfRule type="cellIs" priority="1" dxfId="0" operator="equal" stopIfTrue="1">
      <formula>SUM(C5:C12)</formula>
    </cfRule>
  </conditionalFormatting>
  <conditionalFormatting sqref="F5:F11">
    <cfRule type="cellIs" priority="2" dxfId="0" operator="equal" stopIfTrue="1">
      <formula>SUM(C5:E5)</formula>
    </cfRule>
  </conditionalFormatting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Johannes Büttner</cp:lastModifiedBy>
  <cp:lastPrinted>2015-10-09T10:22:07Z</cp:lastPrinted>
  <dcterms:created xsi:type="dcterms:W3CDTF">2000-05-24T14:53:11Z</dcterms:created>
  <dcterms:modified xsi:type="dcterms:W3CDTF">2020-03-30T06:24:14Z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